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bleau majestic emeralds site " sheetId="1" r:id="rId4"/>
  </sheets>
</workbook>
</file>

<file path=xl/sharedStrings.xml><?xml version="1.0" encoding="utf-8"?>
<sst xmlns="http://schemas.openxmlformats.org/spreadsheetml/2006/main" uniqueCount="145">
  <si>
    <t>Tableau 1</t>
  </si>
  <si>
    <t>Reference</t>
  </si>
  <si>
    <t>Stone</t>
  </si>
  <si>
    <t>Carats</t>
  </si>
  <si>
    <t>Dimensions</t>
  </si>
  <si>
    <t>Shape</t>
  </si>
  <si>
    <t>Clarity</t>
  </si>
  <si>
    <t>Certificat</t>
  </si>
  <si>
    <t>Price per ct estimation GLA</t>
  </si>
  <si>
    <t>Price estimation GLA</t>
  </si>
  <si>
    <t>Prix estimation par ct  KIM</t>
  </si>
  <si>
    <t>Prix de vente DOLLARS</t>
  </si>
  <si>
    <t>EMS-01</t>
  </si>
  <si>
    <t>Emeraude</t>
  </si>
  <si>
    <t>4.58 x 4.14 x 2.67 mm</t>
  </si>
  <si>
    <t>Octagon</t>
  </si>
  <si>
    <t>F1</t>
  </si>
  <si>
    <t>GIA</t>
  </si>
  <si>
    <t>EMS-02</t>
  </si>
  <si>
    <t>6.10 x 6.09 x 4.75 mm</t>
  </si>
  <si>
    <t>EMS-03</t>
  </si>
  <si>
    <t>7.08 x 6.28 x 4.40 mm</t>
  </si>
  <si>
    <t>VENDUE</t>
  </si>
  <si>
    <t>EMS-04</t>
  </si>
  <si>
    <t>8.48 x 6.01 x 4.09 mm</t>
  </si>
  <si>
    <t>GLA</t>
  </si>
  <si>
    <t>EMS-05</t>
  </si>
  <si>
    <t>8.30 x 6.03 x 4.54 mm</t>
  </si>
  <si>
    <t>EMS-06</t>
  </si>
  <si>
    <t>8.77 x 5.98 x 4.43 mm</t>
  </si>
  <si>
    <t>F2</t>
  </si>
  <si>
    <t>EMS-07</t>
  </si>
  <si>
    <t>8.38 x 6.34 x 4.65 mm</t>
  </si>
  <si>
    <t>EMS-08</t>
  </si>
  <si>
    <t>7.17 x 7.16 x 5.98 mm</t>
  </si>
  <si>
    <t>EMS-09</t>
  </si>
  <si>
    <t>9.61 x 6.27 x 4.84 mm</t>
  </si>
  <si>
    <t>EMS-10</t>
  </si>
  <si>
    <t>8.20 x 6.96 x 5.85 mm</t>
  </si>
  <si>
    <t xml:space="preserve"> </t>
  </si>
  <si>
    <t>EMS-11</t>
  </si>
  <si>
    <t>8.42 x 7.12 x 5.92 mm</t>
  </si>
  <si>
    <t>EMS-12</t>
  </si>
  <si>
    <t>9.91 x 7.53 x 4.87 mm</t>
  </si>
  <si>
    <t>EMS-13</t>
  </si>
  <si>
    <t>8.73 x 7.25 x 5.78 mm</t>
  </si>
  <si>
    <t>EMS-14</t>
  </si>
  <si>
    <t>8.77 x 7.07 x 5.78 mm</t>
  </si>
  <si>
    <t>EMS-15</t>
  </si>
  <si>
    <t>9.17 x 7.34 x 5.78 mm</t>
  </si>
  <si>
    <t>EMS-16</t>
  </si>
  <si>
    <t>10.47 x 8.12 x 6.00 mm</t>
  </si>
  <si>
    <t>Hexagon</t>
  </si>
  <si>
    <t>EMS-17</t>
  </si>
  <si>
    <t>8.59 x 8.28 x 6.69 mm</t>
  </si>
  <si>
    <t>EMS-18</t>
  </si>
  <si>
    <t>10.15 x 8.06 x 5.70 mm</t>
  </si>
  <si>
    <t>EMS-19</t>
  </si>
  <si>
    <t>9.44 x 7.73 x 6.18 mm</t>
  </si>
  <si>
    <t>EMS-20</t>
  </si>
  <si>
    <t>9.76 x 10.30 x 6.04 mm</t>
  </si>
  <si>
    <t>EMS-21</t>
  </si>
  <si>
    <t>9.32 x 7.77 x 6.42 mm</t>
  </si>
  <si>
    <t>EMS-22</t>
  </si>
  <si>
    <t>9.78 x 8.15 x 6.58 mm</t>
  </si>
  <si>
    <t>Cushion</t>
  </si>
  <si>
    <t>EMS-23</t>
  </si>
  <si>
    <t>9.58 x 8.80 x 6.86 mm</t>
  </si>
  <si>
    <t>EMS-24</t>
  </si>
  <si>
    <t>9.67 x 8.31 x 6.90 mm</t>
  </si>
  <si>
    <t>EMS-25</t>
  </si>
  <si>
    <t>11.40 x 9.93 x 6.42 mm</t>
  </si>
  <si>
    <t>EMS-26</t>
  </si>
  <si>
    <t>11.26 x 8.46 x 6.45 mm</t>
  </si>
  <si>
    <t>EMS-27</t>
  </si>
  <si>
    <t>10.02 x 9.03 x 7.42 mm</t>
  </si>
  <si>
    <t>EMS-28</t>
  </si>
  <si>
    <t>11.24 x 8.22 x 7.07 mm</t>
  </si>
  <si>
    <t>EMS-29</t>
  </si>
  <si>
    <t>10.04 x 10.03 x 7.70 mm</t>
  </si>
  <si>
    <t>EMS-30</t>
  </si>
  <si>
    <t>12.98 x 9.01 x 5.94 mm</t>
  </si>
  <si>
    <t>EMS-31</t>
  </si>
  <si>
    <t>10.60 x 12.27 x 7.42 mm</t>
  </si>
  <si>
    <t>Triangle</t>
  </si>
  <si>
    <t>EMS-32</t>
  </si>
  <si>
    <t>11.79 x 9.54 x 6.49 mm</t>
  </si>
  <si>
    <t>EMS-33</t>
  </si>
  <si>
    <t>11.73 x 9.35 x 6.54 mm</t>
  </si>
  <si>
    <t>EMS-34</t>
  </si>
  <si>
    <t>11.06 x 8.62 x 7.57 mm</t>
  </si>
  <si>
    <t>EMS-35</t>
  </si>
  <si>
    <t>12.95 x 8.31 x 6.72 mm</t>
  </si>
  <si>
    <t>EMS-36</t>
  </si>
  <si>
    <t>10.78 x 9.71 x 8.13 mm</t>
  </si>
  <si>
    <t>EMS-37</t>
  </si>
  <si>
    <t>10.27 x 10.25 x 8.58 mm</t>
  </si>
  <si>
    <t>EMS-38</t>
  </si>
  <si>
    <t>12.77 x 9.77 x 7.53 mm</t>
  </si>
  <si>
    <t>EMS-39</t>
  </si>
  <si>
    <t>11.91 x 9.99 x 8.08 mm</t>
  </si>
  <si>
    <t>EMS-40</t>
  </si>
  <si>
    <t>11.09 x 10.80 x 8.86 mm</t>
  </si>
  <si>
    <t>EMS-41</t>
  </si>
  <si>
    <t>12.39 x 11.25 x 8.40 mm</t>
  </si>
  <si>
    <t>EMS-42</t>
  </si>
  <si>
    <t>12.78 x 10.27 x 8.84 mm</t>
  </si>
  <si>
    <t>EMS-43</t>
  </si>
  <si>
    <t>12.11 x 10.49 x 9.19 mm</t>
  </si>
  <si>
    <t>EMS-44</t>
  </si>
  <si>
    <t>12.44 x 12.44 x 8.33 mm</t>
  </si>
  <si>
    <t>EMS-45</t>
  </si>
  <si>
    <t>12.09 x 10.99 x 9.17 mm</t>
  </si>
  <si>
    <t>EMS-46</t>
  </si>
  <si>
    <t>13.66 x 9.98 x 8.75 mm</t>
  </si>
  <si>
    <t>EMS-47</t>
  </si>
  <si>
    <t>11.93 x 14.39 x 9.32 mm</t>
  </si>
  <si>
    <t>Shield</t>
  </si>
  <si>
    <t>EMS-48</t>
  </si>
  <si>
    <t>12.74 x 10.70 x 9.38 mm</t>
  </si>
  <si>
    <t>EMS-49</t>
  </si>
  <si>
    <t>12.23 x 12.11 x 9.39 mm</t>
  </si>
  <si>
    <t>EMS-50</t>
  </si>
  <si>
    <t>13.20 x 12.28 x 8.83 mm</t>
  </si>
  <si>
    <t>EMS-51</t>
  </si>
  <si>
    <t>12.81 x 11.54 x 9.48 mm</t>
  </si>
  <si>
    <t>EMS-52</t>
  </si>
  <si>
    <t>14.41 x 11.23 x 8.82 mm</t>
  </si>
  <si>
    <t>EMS-53</t>
  </si>
  <si>
    <t>13.31 x 12.76 x 9.95 mm</t>
  </si>
  <si>
    <t>EMS-54</t>
  </si>
  <si>
    <t>13.81 x 13.04 x 10.27 mm</t>
  </si>
  <si>
    <t>EMS-55</t>
  </si>
  <si>
    <t>EMS-56</t>
  </si>
  <si>
    <t>EMS-57</t>
  </si>
  <si>
    <t>EMS-58</t>
  </si>
  <si>
    <t>EMS-59</t>
  </si>
  <si>
    <t>EMS-60</t>
  </si>
  <si>
    <t>EMS-61</t>
  </si>
  <si>
    <t>EMS-62</t>
  </si>
  <si>
    <t>EMS-63</t>
  </si>
  <si>
    <t>EMS-64</t>
  </si>
  <si>
    <t>EMS-65</t>
  </si>
  <si>
    <t>EMS-66</t>
  </si>
  <si>
    <t>EMS-67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</si>
</sst>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[$€-2]&quot; &quot;0.00"/>
    <numFmt numFmtId="60" formatCode="[$$-409]&quot; &quot;0.00"/>
    <numFmt numFmtId="61" formatCode="[$€-2]&quot; &quot;#,##0.00"/>
  </numFmts>
  <fonts count="6">
    <font>
      <sz val="10"/>
      <color indexed="8"/>
      <name val="Helvetica Neue"/>
    </font>
    <font>
      <sz val="12"/>
      <color indexed="8"/>
      <name val="Helvetica Neue"/>
    </font>
    <font>
      <sz val="15"/>
      <color indexed="8"/>
      <name val="Calibri"/>
    </font>
    <font>
      <b val="1"/>
      <sz val="10"/>
      <color indexed="8"/>
      <name val="Helvetica Neue"/>
    </font>
    <font>
      <b val="1"/>
      <sz val="10"/>
      <color indexed="8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1" fillId="2" borderId="1" applyNumberFormat="1" applyFont="1" applyFill="1" applyBorder="1" applyAlignment="1" applyProtection="0">
      <alignment horizontal="center" vertical="center"/>
    </xf>
    <xf numFmtId="0" fontId="1" fillId="2" borderId="2" applyNumberFormat="0" applyFont="1" applyFill="1" applyBorder="1" applyAlignment="1" applyProtection="0">
      <alignment horizontal="center" vertical="center"/>
    </xf>
    <xf numFmtId="0" fontId="1" fillId="2" borderId="3" applyNumberFormat="0" applyFont="1" applyFill="1" applyBorder="1" applyAlignment="1" applyProtection="0">
      <alignment horizontal="center" vertical="center"/>
    </xf>
    <xf numFmtId="49" fontId="3" fillId="3" borderId="4" applyNumberFormat="1" applyFont="1" applyFill="1" applyBorder="1" applyAlignment="1" applyProtection="0">
      <alignment horizontal="center" vertical="center"/>
    </xf>
    <xf numFmtId="0" fontId="3" fillId="3" borderId="4" applyNumberFormat="0" applyFont="1" applyFill="1" applyBorder="1" applyAlignment="1" applyProtection="0">
      <alignment horizontal="center" vertical="center"/>
    </xf>
    <xf numFmtId="49" fontId="4" fillId="4" borderId="5" applyNumberFormat="1" applyFont="1" applyFill="1" applyBorder="1" applyAlignment="1" applyProtection="0">
      <alignment horizontal="center" vertical="center"/>
    </xf>
    <xf numFmtId="49" fontId="5" fillId="2" borderId="6" applyNumberFormat="1" applyFont="1" applyFill="1" applyBorder="1" applyAlignment="1" applyProtection="0">
      <alignment horizontal="center" vertical="center"/>
    </xf>
    <xf numFmtId="0" fontId="5" fillId="2" borderId="7" applyNumberFormat="1" applyFont="1" applyFill="1" applyBorder="1" applyAlignment="1" applyProtection="0">
      <alignment horizontal="center" vertical="center"/>
    </xf>
    <xf numFmtId="49" fontId="5" fillId="2" borderId="7" applyNumberFormat="1" applyFont="1" applyFill="1" applyBorder="1" applyAlignment="1" applyProtection="0">
      <alignment horizontal="center" vertical="center"/>
    </xf>
    <xf numFmtId="0" fontId="5" fillId="2" borderId="7" applyNumberFormat="0" applyFont="1" applyFill="1" applyBorder="1" applyAlignment="1" applyProtection="0">
      <alignment horizontal="center" vertical="center"/>
    </xf>
    <xf numFmtId="59" fontId="5" fillId="2" borderId="7" applyNumberFormat="1" applyFont="1" applyFill="1" applyBorder="1" applyAlignment="1" applyProtection="0">
      <alignment horizontal="center" vertical="center"/>
    </xf>
    <xf numFmtId="60" fontId="5" fillId="2" borderId="7" applyNumberFormat="1" applyFont="1" applyFill="1" applyBorder="1" applyAlignment="1" applyProtection="0">
      <alignment horizontal="center" vertical="center"/>
    </xf>
    <xf numFmtId="49" fontId="4" fillId="4" borderId="8" applyNumberFormat="1" applyFont="1" applyFill="1" applyBorder="1" applyAlignment="1" applyProtection="0">
      <alignment horizontal="center" vertical="center"/>
    </xf>
    <xf numFmtId="49" fontId="5" fillId="2" borderId="9" applyNumberFormat="1" applyFont="1" applyFill="1" applyBorder="1" applyAlignment="1" applyProtection="0">
      <alignment horizontal="center" vertical="center"/>
    </xf>
    <xf numFmtId="0" fontId="5" fillId="2" borderId="10" applyNumberFormat="1" applyFont="1" applyFill="1" applyBorder="1" applyAlignment="1" applyProtection="0">
      <alignment horizontal="center" vertical="center"/>
    </xf>
    <xf numFmtId="49" fontId="5" fillId="2" borderId="10" applyNumberFormat="1" applyFont="1" applyFill="1" applyBorder="1" applyAlignment="1" applyProtection="0">
      <alignment horizontal="center" vertical="center"/>
    </xf>
    <xf numFmtId="59" fontId="5" fillId="2" borderId="10" applyNumberFormat="1" applyFont="1" applyFill="1" applyBorder="1" applyAlignment="1" applyProtection="0">
      <alignment horizontal="center" vertical="center"/>
    </xf>
    <xf numFmtId="61" fontId="5" fillId="2" borderId="10" applyNumberFormat="1" applyFont="1" applyFill="1" applyBorder="1" applyAlignment="1" applyProtection="0">
      <alignment horizontal="center" vertical="center"/>
    </xf>
    <xf numFmtId="60" fontId="5" fillId="2" borderId="10" applyNumberFormat="1" applyFont="1" applyFill="1" applyBorder="1" applyAlignment="1" applyProtection="0">
      <alignment horizontal="center" vertical="center"/>
    </xf>
    <xf numFmtId="0" fontId="5" fillId="2" borderId="10" applyNumberFormat="0" applyFont="1" applyFill="1" applyBorder="1" applyAlignment="1" applyProtection="0">
      <alignment horizontal="center" vertical="center"/>
    </xf>
    <xf numFmtId="49" fontId="5" fillId="2" borderId="10" applyNumberFormat="1" applyFont="1" applyFill="1" applyBorder="1" applyAlignment="1" applyProtection="0">
      <alignment horizontal="center" vertical="center" readingOrder="1"/>
    </xf>
    <xf numFmtId="0" fontId="5" fillId="2" borderId="10" applyNumberFormat="0" applyFont="1" applyFill="1" applyBorder="1" applyAlignment="1" applyProtection="0">
      <alignment vertical="top"/>
    </xf>
    <xf numFmtId="0" fontId="5" fillId="2" borderId="9" applyNumberFormat="0" applyFont="1" applyFill="1" applyBorder="1" applyAlignment="1" applyProtection="0">
      <alignment horizontal="center" vertical="center"/>
    </xf>
    <xf numFmtId="60" fontId="5" fillId="2" borderId="10" applyNumberFormat="1" applyFont="1" applyFill="1" applyBorder="1" applyAlignment="1" applyProtection="0">
      <alignment vertical="top"/>
    </xf>
    <xf numFmtId="0" fontId="5" fillId="2" borderId="9" applyNumberFormat="0" applyFont="1" applyFill="1" applyBorder="1" applyAlignment="1" applyProtection="0">
      <alignment vertical="top"/>
    </xf>
    <xf numFmtId="0" fontId="0" fillId="2" borderId="9" applyNumberFormat="0" applyFont="1" applyFill="1" applyBorder="1" applyAlignment="1" applyProtection="0">
      <alignment vertical="top"/>
    </xf>
    <xf numFmtId="0" fontId="0" fillId="2" borderId="10" applyNumberFormat="0" applyFont="1" applyFill="1" applyBorder="1" applyAlignment="1" applyProtection="0">
      <alignment vertical="top"/>
    </xf>
    <xf numFmtId="60" fontId="0" fillId="2" borderId="10" applyNumberFormat="1" applyFont="1" applyFill="1" applyBorder="1" applyAlignment="1" applyProtection="0">
      <alignment vertical="top"/>
    </xf>
    <xf numFmtId="0" fontId="3" fillId="4" borderId="8" applyNumberFormat="0" applyFont="1" applyFill="1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L112"/>
  <sheetViews>
    <sheetView workbookViewId="0" showGridLines="0" defaultGridColor="1"/>
  </sheetViews>
  <sheetFormatPr defaultColWidth="8.33333" defaultRowHeight="19.9" customHeight="1" outlineLevelRow="0" outlineLevelCol="0"/>
  <cols>
    <col min="1" max="1" width="9.67188" style="1" customWidth="1"/>
    <col min="2" max="2" width="9.17188" style="1" customWidth="1"/>
    <col min="3" max="3" width="11.1719" style="1" customWidth="1"/>
    <col min="4" max="4" width="22.8516" style="1" customWidth="1"/>
    <col min="5" max="5" width="9.85156" style="1" customWidth="1"/>
    <col min="6" max="6" width="21.8516" style="1" customWidth="1"/>
    <col min="7" max="7" width="8.85156" style="1" customWidth="1"/>
    <col min="8" max="8" width="22.3516" style="1" customWidth="1"/>
    <col min="9" max="9" width="18.5" style="1" customWidth="1"/>
    <col min="10" max="10" width="22.6719" style="1" customWidth="1"/>
    <col min="11" max="12" width="20.1719" style="1" customWidth="1"/>
    <col min="13" max="16384" width="8.35156" style="1" customWidth="1"/>
  </cols>
  <sheetData>
    <row r="1" ht="27.65" customHeight="1">
      <c r="A1" t="s" s="2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</row>
    <row r="2" ht="32.95" customHeight="1">
      <c r="A2" t="s" s="5">
        <v>1</v>
      </c>
      <c r="B2" t="s" s="5">
        <v>2</v>
      </c>
      <c r="C2" t="s" s="5">
        <v>3</v>
      </c>
      <c r="D2" t="s" s="5">
        <v>4</v>
      </c>
      <c r="E2" t="s" s="5">
        <v>5</v>
      </c>
      <c r="F2" t="s" s="5">
        <v>6</v>
      </c>
      <c r="G2" t="s" s="5">
        <v>7</v>
      </c>
      <c r="H2" t="s" s="5">
        <v>8</v>
      </c>
      <c r="I2" t="s" s="5">
        <v>9</v>
      </c>
      <c r="J2" t="s" s="5">
        <v>10</v>
      </c>
      <c r="K2" t="s" s="5">
        <v>11</v>
      </c>
      <c r="L2" s="6"/>
    </row>
    <row r="3" ht="19.2" customHeight="1">
      <c r="A3" t="s" s="7">
        <v>12</v>
      </c>
      <c r="B3" t="s" s="8">
        <v>13</v>
      </c>
      <c r="C3" s="9">
        <v>0.37</v>
      </c>
      <c r="D3" t="s" s="10">
        <v>14</v>
      </c>
      <c r="E3" t="s" s="10">
        <v>15</v>
      </c>
      <c r="F3" t="s" s="10">
        <v>16</v>
      </c>
      <c r="G3" t="s" s="10">
        <v>17</v>
      </c>
      <c r="H3" s="11"/>
      <c r="I3" s="12"/>
      <c r="J3" s="13">
        <v>1200</v>
      </c>
      <c r="K3" s="13">
        <f>SUM(C3*J3)</f>
        <v>444</v>
      </c>
      <c r="L3" s="13"/>
    </row>
    <row r="4" ht="19" customHeight="1">
      <c r="A4" t="s" s="14">
        <v>18</v>
      </c>
      <c r="B4" t="s" s="15">
        <v>13</v>
      </c>
      <c r="C4" s="16">
        <v>1.2</v>
      </c>
      <c r="D4" t="s" s="17">
        <v>19</v>
      </c>
      <c r="E4" t="s" s="17">
        <v>15</v>
      </c>
      <c r="F4" t="s" s="17">
        <v>16</v>
      </c>
      <c r="G4" t="s" s="17">
        <v>17</v>
      </c>
      <c r="H4" s="18"/>
      <c r="I4" s="19">
        <f>SUM(I2:I2)</f>
        <v>0</v>
      </c>
      <c r="J4" s="20">
        <v>1200</v>
      </c>
      <c r="K4" s="20">
        <f>SUM(C4*J4)</f>
        <v>1440</v>
      </c>
      <c r="L4" s="20"/>
    </row>
    <row r="5" ht="19" customHeight="1">
      <c r="A5" t="s" s="14">
        <v>20</v>
      </c>
      <c r="B5" t="s" s="15">
        <v>13</v>
      </c>
      <c r="C5" s="16">
        <v>1.33</v>
      </c>
      <c r="D5" t="s" s="17">
        <v>21</v>
      </c>
      <c r="E5" t="s" s="17">
        <v>15</v>
      </c>
      <c r="F5" t="s" s="17">
        <v>16</v>
      </c>
      <c r="G5" t="s" s="17">
        <v>17</v>
      </c>
      <c r="H5" s="21"/>
      <c r="I5" s="21"/>
      <c r="J5" s="20">
        <v>300</v>
      </c>
      <c r="K5" s="20">
        <f>SUM(C5*J5)</f>
        <v>399</v>
      </c>
      <c r="L5" t="s" s="17">
        <v>22</v>
      </c>
    </row>
    <row r="6" ht="19" customHeight="1">
      <c r="A6" t="s" s="14">
        <v>23</v>
      </c>
      <c r="B6" t="s" s="15">
        <v>13</v>
      </c>
      <c r="C6" s="16">
        <v>1.382</v>
      </c>
      <c r="D6" t="s" s="17">
        <v>24</v>
      </c>
      <c r="E6" t="s" s="17">
        <v>15</v>
      </c>
      <c r="F6" t="s" s="17">
        <v>16</v>
      </c>
      <c r="G6" t="s" s="17">
        <v>25</v>
      </c>
      <c r="H6" s="18">
        <f>SUM(I6/C6)</f>
        <v>1953.690303907380</v>
      </c>
      <c r="I6" s="19">
        <v>2700</v>
      </c>
      <c r="J6" s="20">
        <v>5000</v>
      </c>
      <c r="K6" s="20">
        <f>SUM(C6*J6)</f>
        <v>6910</v>
      </c>
      <c r="L6" s="20"/>
    </row>
    <row r="7" ht="19" customHeight="1">
      <c r="A7" t="s" s="14">
        <v>26</v>
      </c>
      <c r="B7" t="s" s="15">
        <v>13</v>
      </c>
      <c r="C7" s="16">
        <v>1.57</v>
      </c>
      <c r="D7" t="s" s="17">
        <v>27</v>
      </c>
      <c r="E7" t="s" s="17">
        <v>15</v>
      </c>
      <c r="F7" t="s" s="17">
        <v>16</v>
      </c>
      <c r="G7" t="s" s="17">
        <v>17</v>
      </c>
      <c r="H7" s="21"/>
      <c r="I7" s="21"/>
      <c r="J7" s="20">
        <v>1000</v>
      </c>
      <c r="K7" s="20">
        <f>SUM(C7*J7)</f>
        <v>1570</v>
      </c>
      <c r="L7" s="20"/>
    </row>
    <row r="8" ht="19" customHeight="1">
      <c r="A8" t="s" s="14">
        <v>28</v>
      </c>
      <c r="B8" t="s" s="15">
        <v>13</v>
      </c>
      <c r="C8" s="16">
        <v>1.6</v>
      </c>
      <c r="D8" t="s" s="22">
        <v>29</v>
      </c>
      <c r="E8" t="s" s="17">
        <v>15</v>
      </c>
      <c r="F8" t="s" s="17">
        <v>30</v>
      </c>
      <c r="G8" t="s" s="17">
        <v>17</v>
      </c>
      <c r="H8" s="21"/>
      <c r="I8" s="21"/>
      <c r="J8" s="20">
        <v>500</v>
      </c>
      <c r="K8" s="20">
        <f>SUM(C8*J8)</f>
        <v>800</v>
      </c>
      <c r="L8" s="20"/>
    </row>
    <row r="9" ht="19" customHeight="1">
      <c r="A9" t="s" s="14">
        <v>31</v>
      </c>
      <c r="B9" t="s" s="15">
        <v>13</v>
      </c>
      <c r="C9" s="16">
        <v>1.687</v>
      </c>
      <c r="D9" t="s" s="17">
        <v>32</v>
      </c>
      <c r="E9" t="s" s="17">
        <v>15</v>
      </c>
      <c r="F9" t="s" s="17">
        <v>16</v>
      </c>
      <c r="G9" t="s" s="17">
        <v>25</v>
      </c>
      <c r="H9" s="18">
        <f>SUM(I9/C9)</f>
        <v>2074.6887966805</v>
      </c>
      <c r="I9" s="19">
        <v>3500</v>
      </c>
      <c r="J9" s="20">
        <v>8000</v>
      </c>
      <c r="K9" s="20">
        <f>SUM(C9*J9)</f>
        <v>13496</v>
      </c>
      <c r="L9" s="20"/>
    </row>
    <row r="10" ht="19" customHeight="1">
      <c r="A10" t="s" s="14">
        <v>33</v>
      </c>
      <c r="B10" t="s" s="15">
        <v>13</v>
      </c>
      <c r="C10" s="16">
        <v>1.91</v>
      </c>
      <c r="D10" t="s" s="22">
        <v>34</v>
      </c>
      <c r="E10" t="s" s="17">
        <v>15</v>
      </c>
      <c r="F10" t="s" s="17">
        <v>16</v>
      </c>
      <c r="G10" t="s" s="17">
        <v>17</v>
      </c>
      <c r="H10" s="21"/>
      <c r="I10" s="21"/>
      <c r="J10" s="20">
        <v>1500</v>
      </c>
      <c r="K10" s="20">
        <f>SUM(C10*J10)</f>
        <v>2865</v>
      </c>
      <c r="L10" s="20"/>
    </row>
    <row r="11" ht="19" customHeight="1">
      <c r="A11" t="s" s="14">
        <v>35</v>
      </c>
      <c r="B11" t="s" s="15">
        <v>13</v>
      </c>
      <c r="C11" s="16">
        <v>2.01</v>
      </c>
      <c r="D11" t="s" s="22">
        <v>36</v>
      </c>
      <c r="E11" t="s" s="17">
        <v>15</v>
      </c>
      <c r="F11" t="s" s="17">
        <v>30</v>
      </c>
      <c r="G11" t="s" s="17">
        <v>17</v>
      </c>
      <c r="H11" s="21"/>
      <c r="I11" s="21"/>
      <c r="J11" s="20">
        <v>1000</v>
      </c>
      <c r="K11" s="20">
        <f>SUM(C11*J11)</f>
        <v>2010</v>
      </c>
      <c r="L11" s="20"/>
    </row>
    <row r="12" ht="19" customHeight="1">
      <c r="A12" t="s" s="14">
        <v>37</v>
      </c>
      <c r="B12" t="s" s="15">
        <v>13</v>
      </c>
      <c r="C12" s="16">
        <v>2.32</v>
      </c>
      <c r="D12" t="s" s="22">
        <v>38</v>
      </c>
      <c r="E12" t="s" s="17">
        <v>15</v>
      </c>
      <c r="F12" t="s" s="17">
        <v>16</v>
      </c>
      <c r="G12" t="s" s="17">
        <v>17</v>
      </c>
      <c r="H12" t="s" s="17">
        <v>39</v>
      </c>
      <c r="I12" s="21"/>
      <c r="J12" s="20">
        <v>4000</v>
      </c>
      <c r="K12" s="20">
        <f>SUM(C12*J12)</f>
        <v>9280</v>
      </c>
      <c r="L12" s="20"/>
    </row>
    <row r="13" ht="19" customHeight="1">
      <c r="A13" t="s" s="14">
        <v>40</v>
      </c>
      <c r="B13" t="s" s="15">
        <v>13</v>
      </c>
      <c r="C13" s="16">
        <v>2.45</v>
      </c>
      <c r="D13" t="s" s="22">
        <v>41</v>
      </c>
      <c r="E13" t="s" s="17">
        <v>15</v>
      </c>
      <c r="F13" t="s" s="17">
        <v>16</v>
      </c>
      <c r="G13" t="s" s="17">
        <v>17</v>
      </c>
      <c r="H13" s="21"/>
      <c r="I13" s="23"/>
      <c r="J13" s="20">
        <v>600</v>
      </c>
      <c r="K13" s="20">
        <f>SUM(C13*J13)</f>
        <v>1470</v>
      </c>
      <c r="L13" s="20"/>
    </row>
    <row r="14" ht="19" customHeight="1">
      <c r="A14" t="s" s="14">
        <v>42</v>
      </c>
      <c r="B14" t="s" s="15">
        <v>13</v>
      </c>
      <c r="C14" s="16">
        <v>2.46</v>
      </c>
      <c r="D14" t="s" s="22">
        <v>43</v>
      </c>
      <c r="E14" t="s" s="17">
        <v>15</v>
      </c>
      <c r="F14" t="s" s="17">
        <v>16</v>
      </c>
      <c r="G14" t="s" s="17">
        <v>17</v>
      </c>
      <c r="H14" s="21"/>
      <c r="I14" s="23"/>
      <c r="J14" s="20">
        <v>2500</v>
      </c>
      <c r="K14" s="20">
        <f>SUM(C14*J14)</f>
        <v>6150</v>
      </c>
      <c r="L14" s="20"/>
    </row>
    <row r="15" ht="19" customHeight="1">
      <c r="A15" t="s" s="14">
        <v>44</v>
      </c>
      <c r="B15" t="s" s="15">
        <v>13</v>
      </c>
      <c r="C15" s="16">
        <v>2.54</v>
      </c>
      <c r="D15" t="s" s="22">
        <v>45</v>
      </c>
      <c r="E15" t="s" s="17">
        <v>15</v>
      </c>
      <c r="F15" t="s" s="17">
        <v>30</v>
      </c>
      <c r="G15" t="s" s="17">
        <v>17</v>
      </c>
      <c r="H15" s="21"/>
      <c r="I15" s="23"/>
      <c r="J15" s="20">
        <v>1500</v>
      </c>
      <c r="K15" s="20">
        <f>SUM(C15*J15)</f>
        <v>3810</v>
      </c>
      <c r="L15" s="20"/>
    </row>
    <row r="16" ht="19" customHeight="1">
      <c r="A16" t="s" s="14">
        <v>46</v>
      </c>
      <c r="B16" t="s" s="15">
        <v>13</v>
      </c>
      <c r="C16" s="16">
        <v>2.55</v>
      </c>
      <c r="D16" t="s" s="22">
        <v>47</v>
      </c>
      <c r="E16" t="s" s="17">
        <v>15</v>
      </c>
      <c r="F16" t="s" s="17">
        <v>16</v>
      </c>
      <c r="G16" t="s" s="17">
        <v>17</v>
      </c>
      <c r="H16" s="21"/>
      <c r="I16" s="23"/>
      <c r="J16" s="20">
        <v>5000</v>
      </c>
      <c r="K16" s="20">
        <f>SUM(C16*J16)</f>
        <v>12750</v>
      </c>
      <c r="L16" s="20"/>
    </row>
    <row r="17" ht="19" customHeight="1">
      <c r="A17" t="s" s="14">
        <v>48</v>
      </c>
      <c r="B17" t="s" s="15">
        <v>13</v>
      </c>
      <c r="C17" s="16">
        <v>2.599</v>
      </c>
      <c r="D17" t="s" s="17">
        <v>49</v>
      </c>
      <c r="E17" t="s" s="17">
        <v>15</v>
      </c>
      <c r="F17" t="s" s="17">
        <v>30</v>
      </c>
      <c r="G17" t="s" s="17">
        <v>25</v>
      </c>
      <c r="H17" s="18">
        <f>SUM(I17/C17)</f>
        <v>1846.8641785302</v>
      </c>
      <c r="I17" s="19">
        <v>4800</v>
      </c>
      <c r="J17" s="20">
        <v>5000</v>
      </c>
      <c r="K17" s="20">
        <f>SUM(C17*J17)</f>
        <v>12995</v>
      </c>
      <c r="L17" s="20"/>
    </row>
    <row r="18" ht="19" customHeight="1">
      <c r="A18" t="s" s="14">
        <v>50</v>
      </c>
      <c r="B18" t="s" s="15">
        <v>13</v>
      </c>
      <c r="C18" s="16">
        <v>2.677</v>
      </c>
      <c r="D18" t="s" s="17">
        <v>51</v>
      </c>
      <c r="E18" t="s" s="17">
        <v>52</v>
      </c>
      <c r="F18" t="s" s="17">
        <v>30</v>
      </c>
      <c r="G18" t="s" s="17">
        <v>25</v>
      </c>
      <c r="H18" s="18">
        <f>SUM(I18/C18)</f>
        <v>560.328726186029</v>
      </c>
      <c r="I18" s="18">
        <v>1500</v>
      </c>
      <c r="J18" s="20">
        <v>4000</v>
      </c>
      <c r="K18" s="20">
        <f>SUM(C18*J18)</f>
        <v>10708</v>
      </c>
      <c r="L18" s="20"/>
    </row>
    <row r="19" ht="19" customHeight="1">
      <c r="A19" t="s" s="14">
        <v>53</v>
      </c>
      <c r="B19" t="s" s="15">
        <v>13</v>
      </c>
      <c r="C19" s="16">
        <v>3.11</v>
      </c>
      <c r="D19" t="s" s="22">
        <v>54</v>
      </c>
      <c r="E19" t="s" s="17">
        <v>15</v>
      </c>
      <c r="F19" t="s" s="17">
        <v>16</v>
      </c>
      <c r="G19" t="s" s="17">
        <v>17</v>
      </c>
      <c r="H19" s="21"/>
      <c r="I19" s="23"/>
      <c r="J19" s="20">
        <v>500</v>
      </c>
      <c r="K19" s="20">
        <f>SUM(C19*J19)</f>
        <v>1555</v>
      </c>
      <c r="L19" s="20"/>
    </row>
    <row r="20" ht="19" customHeight="1">
      <c r="A20" t="s" s="14">
        <v>55</v>
      </c>
      <c r="B20" t="s" s="15">
        <v>13</v>
      </c>
      <c r="C20" s="16">
        <v>3.12</v>
      </c>
      <c r="D20" t="s" s="22">
        <v>56</v>
      </c>
      <c r="E20" t="s" s="17">
        <v>15</v>
      </c>
      <c r="F20" t="s" s="17">
        <v>16</v>
      </c>
      <c r="G20" t="s" s="17">
        <v>17</v>
      </c>
      <c r="H20" s="21"/>
      <c r="I20" s="23"/>
      <c r="J20" s="20">
        <v>2000</v>
      </c>
      <c r="K20" s="20">
        <f>SUM(C20*J20)</f>
        <v>6240</v>
      </c>
      <c r="L20" s="20"/>
    </row>
    <row r="21" ht="19" customHeight="1">
      <c r="A21" t="s" s="14">
        <v>57</v>
      </c>
      <c r="B21" t="s" s="15">
        <v>13</v>
      </c>
      <c r="C21" s="16">
        <v>3.14</v>
      </c>
      <c r="D21" t="s" s="22">
        <v>58</v>
      </c>
      <c r="E21" t="s" s="17">
        <v>15</v>
      </c>
      <c r="F21" t="s" s="17">
        <v>16</v>
      </c>
      <c r="G21" t="s" s="17">
        <v>17</v>
      </c>
      <c r="H21" s="21"/>
      <c r="I21" s="23"/>
      <c r="J21" s="20">
        <v>2500</v>
      </c>
      <c r="K21" s="20">
        <f>SUM(C21*J21)</f>
        <v>7850</v>
      </c>
      <c r="L21" s="20"/>
    </row>
    <row r="22" ht="19" customHeight="1">
      <c r="A22" t="s" s="14">
        <v>59</v>
      </c>
      <c r="B22" t="s" s="15">
        <v>13</v>
      </c>
      <c r="C22" s="16">
        <v>3.19</v>
      </c>
      <c r="D22" t="s" s="22">
        <v>60</v>
      </c>
      <c r="E22" t="s" s="17">
        <v>15</v>
      </c>
      <c r="F22" t="s" s="17">
        <v>16</v>
      </c>
      <c r="G22" t="s" s="17">
        <v>17</v>
      </c>
      <c r="H22" s="21"/>
      <c r="I22" s="23"/>
      <c r="J22" s="20">
        <v>3000</v>
      </c>
      <c r="K22" s="20">
        <f>SUM(C22*J22)</f>
        <v>9570</v>
      </c>
      <c r="L22" s="20"/>
    </row>
    <row r="23" ht="19" customHeight="1">
      <c r="A23" t="s" s="14">
        <v>61</v>
      </c>
      <c r="B23" t="s" s="15">
        <v>13</v>
      </c>
      <c r="C23" s="16">
        <v>3.21</v>
      </c>
      <c r="D23" t="s" s="22">
        <v>62</v>
      </c>
      <c r="E23" t="s" s="17">
        <v>15</v>
      </c>
      <c r="F23" t="s" s="17">
        <v>16</v>
      </c>
      <c r="G23" t="s" s="17">
        <v>17</v>
      </c>
      <c r="H23" s="21"/>
      <c r="I23" s="23"/>
      <c r="J23" s="20">
        <v>7000</v>
      </c>
      <c r="K23" s="20">
        <f>SUM(C23*J23)</f>
        <v>22470</v>
      </c>
      <c r="L23" s="20"/>
    </row>
    <row r="24" ht="19" customHeight="1">
      <c r="A24" t="s" s="14">
        <v>63</v>
      </c>
      <c r="B24" t="s" s="15">
        <v>13</v>
      </c>
      <c r="C24" s="16">
        <v>3.36</v>
      </c>
      <c r="D24" t="s" s="22">
        <v>64</v>
      </c>
      <c r="E24" t="s" s="17">
        <v>65</v>
      </c>
      <c r="F24" t="s" s="17">
        <v>16</v>
      </c>
      <c r="G24" t="s" s="17">
        <v>17</v>
      </c>
      <c r="H24" s="21"/>
      <c r="I24" s="23"/>
      <c r="J24" s="20">
        <v>1500</v>
      </c>
      <c r="K24" s="20">
        <f>SUM(C24*J24)</f>
        <v>5040</v>
      </c>
      <c r="L24" s="20"/>
    </row>
    <row r="25" ht="19" customHeight="1">
      <c r="A25" t="s" s="14">
        <v>66</v>
      </c>
      <c r="B25" t="s" s="15">
        <v>13</v>
      </c>
      <c r="C25" s="16">
        <v>3.8</v>
      </c>
      <c r="D25" t="s" s="22">
        <v>67</v>
      </c>
      <c r="E25" t="s" s="17">
        <v>15</v>
      </c>
      <c r="F25" t="s" s="17">
        <v>30</v>
      </c>
      <c r="G25" t="s" s="17">
        <v>17</v>
      </c>
      <c r="H25" s="21"/>
      <c r="I25" s="23"/>
      <c r="J25" s="20">
        <v>2000</v>
      </c>
      <c r="K25" s="20">
        <f>SUM(C25*J25)</f>
        <v>7600</v>
      </c>
      <c r="L25" s="20"/>
    </row>
    <row r="26" ht="19" customHeight="1">
      <c r="A26" t="s" s="14">
        <v>68</v>
      </c>
      <c r="B26" t="s" s="15">
        <v>13</v>
      </c>
      <c r="C26" s="16">
        <v>3.86</v>
      </c>
      <c r="D26" t="s" s="22">
        <v>69</v>
      </c>
      <c r="E26" t="s" s="17">
        <v>15</v>
      </c>
      <c r="F26" t="s" s="17">
        <v>16</v>
      </c>
      <c r="G26" t="s" s="17">
        <v>17</v>
      </c>
      <c r="H26" s="21"/>
      <c r="I26" s="23"/>
      <c r="J26" s="20">
        <v>2000</v>
      </c>
      <c r="K26" s="20">
        <f>SUM(C26*J26)</f>
        <v>7720</v>
      </c>
      <c r="L26" s="20"/>
    </row>
    <row r="27" ht="19" customHeight="1">
      <c r="A27" t="s" s="14">
        <v>70</v>
      </c>
      <c r="B27" t="s" s="15">
        <v>13</v>
      </c>
      <c r="C27" s="16">
        <v>4.06</v>
      </c>
      <c r="D27" t="s" s="22">
        <v>71</v>
      </c>
      <c r="E27" t="s" s="17">
        <v>52</v>
      </c>
      <c r="F27" t="s" s="17">
        <v>30</v>
      </c>
      <c r="G27" t="s" s="17">
        <v>17</v>
      </c>
      <c r="H27" s="21"/>
      <c r="I27" s="23"/>
      <c r="J27" s="20">
        <v>4000</v>
      </c>
      <c r="K27" s="20">
        <f>SUM(C27*J27)</f>
        <v>16240</v>
      </c>
      <c r="L27" s="20"/>
    </row>
    <row r="28" ht="19" customHeight="1">
      <c r="A28" t="s" s="14">
        <v>72</v>
      </c>
      <c r="B28" t="s" s="15">
        <v>13</v>
      </c>
      <c r="C28" s="16">
        <v>4.4</v>
      </c>
      <c r="D28" t="s" s="22">
        <v>73</v>
      </c>
      <c r="E28" t="s" s="17">
        <v>15</v>
      </c>
      <c r="F28" t="s" s="17">
        <v>16</v>
      </c>
      <c r="G28" t="s" s="17">
        <v>17</v>
      </c>
      <c r="H28" s="21"/>
      <c r="I28" s="23"/>
      <c r="J28" s="20">
        <v>1500</v>
      </c>
      <c r="K28" s="20">
        <f>SUM(C28*J28)</f>
        <v>6600</v>
      </c>
      <c r="L28" s="20"/>
    </row>
    <row r="29" ht="19" customHeight="1">
      <c r="A29" t="s" s="14">
        <v>74</v>
      </c>
      <c r="B29" t="s" s="15">
        <v>13</v>
      </c>
      <c r="C29" s="16">
        <v>4.58</v>
      </c>
      <c r="D29" t="s" s="22">
        <v>75</v>
      </c>
      <c r="E29" t="s" s="17">
        <v>15</v>
      </c>
      <c r="F29" t="s" s="17">
        <v>16</v>
      </c>
      <c r="G29" t="s" s="17">
        <v>17</v>
      </c>
      <c r="H29" s="21"/>
      <c r="I29" s="23"/>
      <c r="J29" s="20">
        <v>2000</v>
      </c>
      <c r="K29" s="20">
        <f>SUM(C29*J29)</f>
        <v>9160</v>
      </c>
      <c r="L29" s="20"/>
    </row>
    <row r="30" ht="19" customHeight="1">
      <c r="A30" t="s" s="14">
        <v>76</v>
      </c>
      <c r="B30" t="s" s="15">
        <v>13</v>
      </c>
      <c r="C30" s="16">
        <v>4.74</v>
      </c>
      <c r="D30" t="s" s="22">
        <v>77</v>
      </c>
      <c r="E30" t="s" s="17">
        <v>15</v>
      </c>
      <c r="F30" t="s" s="17">
        <v>30</v>
      </c>
      <c r="G30" t="s" s="17">
        <v>17</v>
      </c>
      <c r="H30" s="21"/>
      <c r="I30" s="23"/>
      <c r="J30" s="20">
        <v>1000</v>
      </c>
      <c r="K30" s="20">
        <f>SUM(C30*J30)</f>
        <v>4740</v>
      </c>
      <c r="L30" s="20"/>
    </row>
    <row r="31" ht="19" customHeight="1">
      <c r="A31" t="s" s="14">
        <v>78</v>
      </c>
      <c r="B31" t="s" s="15">
        <v>13</v>
      </c>
      <c r="C31" s="16">
        <v>4.8</v>
      </c>
      <c r="D31" t="s" s="22">
        <v>79</v>
      </c>
      <c r="E31" t="s" s="17">
        <v>15</v>
      </c>
      <c r="F31" t="s" s="17">
        <v>30</v>
      </c>
      <c r="G31" t="s" s="17">
        <v>17</v>
      </c>
      <c r="H31" s="21"/>
      <c r="I31" s="23"/>
      <c r="J31" s="20">
        <v>2500</v>
      </c>
      <c r="K31" s="20">
        <f>SUM(C31*J31)</f>
        <v>12000</v>
      </c>
      <c r="L31" s="20"/>
    </row>
    <row r="32" ht="19" customHeight="1">
      <c r="A32" t="s" s="14">
        <v>80</v>
      </c>
      <c r="B32" t="s" s="15">
        <v>13</v>
      </c>
      <c r="C32" s="16">
        <v>4.972</v>
      </c>
      <c r="D32" t="s" s="17">
        <v>81</v>
      </c>
      <c r="E32" t="s" s="17">
        <v>52</v>
      </c>
      <c r="F32" t="s" s="17">
        <v>30</v>
      </c>
      <c r="G32" t="s" s="17">
        <v>25</v>
      </c>
      <c r="H32" s="18">
        <f>SUM(I32/C32)</f>
        <v>502.815768302494</v>
      </c>
      <c r="I32" s="18">
        <v>2500</v>
      </c>
      <c r="J32" s="20">
        <v>2000</v>
      </c>
      <c r="K32" s="20">
        <f>SUM(C32*J32)</f>
        <v>9944</v>
      </c>
      <c r="L32" s="20"/>
    </row>
    <row r="33" ht="19" customHeight="1">
      <c r="A33" t="s" s="14">
        <v>82</v>
      </c>
      <c r="B33" t="s" s="15">
        <v>13</v>
      </c>
      <c r="C33" s="16">
        <v>4.99</v>
      </c>
      <c r="D33" t="s" s="22">
        <v>83</v>
      </c>
      <c r="E33" t="s" s="17">
        <v>84</v>
      </c>
      <c r="F33" t="s" s="17">
        <v>16</v>
      </c>
      <c r="G33" t="s" s="17">
        <v>17</v>
      </c>
      <c r="H33" s="21"/>
      <c r="I33" s="23"/>
      <c r="J33" s="20">
        <v>500</v>
      </c>
      <c r="K33" s="20">
        <f>SUM(C33*J33)</f>
        <v>2495</v>
      </c>
      <c r="L33" s="20"/>
    </row>
    <row r="34" ht="19" customHeight="1">
      <c r="A34" t="s" s="14">
        <v>85</v>
      </c>
      <c r="B34" t="s" s="15">
        <v>13</v>
      </c>
      <c r="C34" s="16">
        <v>5.06</v>
      </c>
      <c r="D34" t="s" s="22">
        <v>86</v>
      </c>
      <c r="E34" t="s" s="17">
        <v>15</v>
      </c>
      <c r="F34" t="s" s="17">
        <v>16</v>
      </c>
      <c r="G34" t="s" s="17">
        <v>17</v>
      </c>
      <c r="H34" s="21"/>
      <c r="I34" s="23"/>
      <c r="J34" s="20">
        <v>5000</v>
      </c>
      <c r="K34" s="20">
        <f>SUM(C34*J34)</f>
        <v>25300</v>
      </c>
      <c r="L34" s="20"/>
    </row>
    <row r="35" ht="19" customHeight="1">
      <c r="A35" t="s" s="14">
        <v>87</v>
      </c>
      <c r="B35" t="s" s="15">
        <v>13</v>
      </c>
      <c r="C35" s="16">
        <v>5.14</v>
      </c>
      <c r="D35" t="s" s="22">
        <v>88</v>
      </c>
      <c r="E35" t="s" s="17">
        <v>15</v>
      </c>
      <c r="F35" t="s" s="17">
        <v>16</v>
      </c>
      <c r="G35" t="s" s="17">
        <v>17</v>
      </c>
      <c r="H35" s="21"/>
      <c r="I35" s="23"/>
      <c r="J35" s="20">
        <v>1000</v>
      </c>
      <c r="K35" s="20">
        <f>SUM(C35*J35)</f>
        <v>5140</v>
      </c>
      <c r="L35" s="20"/>
    </row>
    <row r="36" ht="19" customHeight="1">
      <c r="A36" t="s" s="14">
        <v>89</v>
      </c>
      <c r="B36" t="s" s="15">
        <v>13</v>
      </c>
      <c r="C36" s="16">
        <v>5.146</v>
      </c>
      <c r="D36" t="s" s="17">
        <v>90</v>
      </c>
      <c r="E36" t="s" s="17">
        <v>15</v>
      </c>
      <c r="F36" t="s" s="17">
        <v>30</v>
      </c>
      <c r="G36" t="s" s="17">
        <v>25</v>
      </c>
      <c r="H36" s="18">
        <f>SUM(I36/C36)</f>
        <v>252.623396813059</v>
      </c>
      <c r="I36" s="18">
        <v>1300</v>
      </c>
      <c r="J36" s="20">
        <v>1000</v>
      </c>
      <c r="K36" s="20">
        <f>SUM(C36*J36)</f>
        <v>5146</v>
      </c>
      <c r="L36" s="20"/>
    </row>
    <row r="37" ht="19" customHeight="1">
      <c r="A37" t="s" s="14">
        <v>91</v>
      </c>
      <c r="B37" t="s" s="15">
        <v>13</v>
      </c>
      <c r="C37" s="16">
        <v>5.431</v>
      </c>
      <c r="D37" t="s" s="17">
        <v>92</v>
      </c>
      <c r="E37" t="s" s="17">
        <v>15</v>
      </c>
      <c r="F37" t="s" s="17">
        <v>16</v>
      </c>
      <c r="G37" t="s" s="17">
        <v>25</v>
      </c>
      <c r="H37" s="18">
        <f>SUM(I37/C37)</f>
        <v>570.797274903333</v>
      </c>
      <c r="I37" s="18">
        <v>3100</v>
      </c>
      <c r="J37" s="20">
        <v>3000</v>
      </c>
      <c r="K37" s="20">
        <f>SUM(C37*J37)</f>
        <v>16293</v>
      </c>
      <c r="L37" s="20"/>
    </row>
    <row r="38" ht="19" customHeight="1">
      <c r="A38" t="s" s="14">
        <v>93</v>
      </c>
      <c r="B38" t="s" s="15">
        <v>13</v>
      </c>
      <c r="C38" s="16">
        <v>5.77</v>
      </c>
      <c r="D38" t="s" s="22">
        <v>94</v>
      </c>
      <c r="E38" t="s" s="17">
        <v>15</v>
      </c>
      <c r="F38" t="s" s="17">
        <v>30</v>
      </c>
      <c r="G38" t="s" s="17">
        <v>17</v>
      </c>
      <c r="H38" s="21"/>
      <c r="I38" s="23"/>
      <c r="J38" s="20">
        <v>2000</v>
      </c>
      <c r="K38" s="20">
        <f>SUM(C38*J38)</f>
        <v>11540</v>
      </c>
      <c r="L38" s="20"/>
    </row>
    <row r="39" ht="19" customHeight="1">
      <c r="A39" t="s" s="14">
        <v>95</v>
      </c>
      <c r="B39" t="s" s="15">
        <v>13</v>
      </c>
      <c r="C39" s="16">
        <v>6</v>
      </c>
      <c r="D39" t="s" s="22">
        <v>96</v>
      </c>
      <c r="E39" t="s" s="17">
        <v>15</v>
      </c>
      <c r="F39" t="s" s="17">
        <v>30</v>
      </c>
      <c r="G39" t="s" s="17">
        <v>17</v>
      </c>
      <c r="H39" s="21"/>
      <c r="I39" s="23"/>
      <c r="J39" s="20">
        <v>1800</v>
      </c>
      <c r="K39" s="20">
        <f>SUM(C39*J39)</f>
        <v>10800</v>
      </c>
      <c r="L39" s="20"/>
    </row>
    <row r="40" ht="19" customHeight="1">
      <c r="A40" t="s" s="14">
        <v>97</v>
      </c>
      <c r="B40" t="s" s="15">
        <v>13</v>
      </c>
      <c r="C40" s="16">
        <v>6.32</v>
      </c>
      <c r="D40" t="s" s="22">
        <v>98</v>
      </c>
      <c r="E40" t="s" s="17">
        <v>15</v>
      </c>
      <c r="F40" t="s" s="17">
        <v>16</v>
      </c>
      <c r="G40" t="s" s="17">
        <v>17</v>
      </c>
      <c r="H40" s="21"/>
      <c r="I40" s="23"/>
      <c r="J40" s="20">
        <v>2000</v>
      </c>
      <c r="K40" s="20">
        <f>SUM(C40*J40)</f>
        <v>12640</v>
      </c>
      <c r="L40" s="20"/>
    </row>
    <row r="41" ht="19" customHeight="1">
      <c r="A41" t="s" s="14">
        <v>99</v>
      </c>
      <c r="B41" t="s" s="15">
        <v>13</v>
      </c>
      <c r="C41" s="16">
        <v>6.88</v>
      </c>
      <c r="D41" t="s" s="22">
        <v>100</v>
      </c>
      <c r="E41" t="s" s="17">
        <v>15</v>
      </c>
      <c r="F41" t="s" s="17">
        <v>16</v>
      </c>
      <c r="G41" t="s" s="17">
        <v>17</v>
      </c>
      <c r="H41" s="21"/>
      <c r="I41" s="23"/>
      <c r="J41" s="20">
        <v>1500</v>
      </c>
      <c r="K41" s="20">
        <f>SUM(C41*J41)</f>
        <v>10320</v>
      </c>
      <c r="L41" s="20"/>
    </row>
    <row r="42" ht="19" customHeight="1">
      <c r="A42" t="s" s="14">
        <v>101</v>
      </c>
      <c r="B42" t="s" s="15">
        <v>13</v>
      </c>
      <c r="C42" s="16">
        <v>7.25</v>
      </c>
      <c r="D42" t="s" s="22">
        <v>102</v>
      </c>
      <c r="E42" t="s" s="17">
        <v>15</v>
      </c>
      <c r="F42" t="s" s="17">
        <v>16</v>
      </c>
      <c r="G42" t="s" s="17">
        <v>17</v>
      </c>
      <c r="H42" s="21"/>
      <c r="I42" s="23"/>
      <c r="J42" s="20">
        <v>1500</v>
      </c>
      <c r="K42" s="20">
        <f>SUM(C42*J42)</f>
        <v>10875</v>
      </c>
      <c r="L42" s="20"/>
    </row>
    <row r="43" ht="19" customHeight="1">
      <c r="A43" t="s" s="14">
        <v>103</v>
      </c>
      <c r="B43" t="s" s="15">
        <v>13</v>
      </c>
      <c r="C43" s="16">
        <v>7.82</v>
      </c>
      <c r="D43" t="s" s="22">
        <v>104</v>
      </c>
      <c r="E43" t="s" s="17">
        <v>15</v>
      </c>
      <c r="F43" t="s" s="17">
        <v>30</v>
      </c>
      <c r="G43" t="s" s="17">
        <v>17</v>
      </c>
      <c r="H43" s="21"/>
      <c r="I43" s="23"/>
      <c r="J43" s="20">
        <v>6000</v>
      </c>
      <c r="K43" s="20">
        <f>SUM(C43*J43)</f>
        <v>46920</v>
      </c>
      <c r="L43" s="20"/>
    </row>
    <row r="44" ht="19" customHeight="1">
      <c r="A44" t="s" s="14">
        <v>105</v>
      </c>
      <c r="B44" t="s" s="15">
        <v>13</v>
      </c>
      <c r="C44" s="16">
        <v>7.899</v>
      </c>
      <c r="D44" t="s" s="17">
        <v>106</v>
      </c>
      <c r="E44" t="s" s="17">
        <v>15</v>
      </c>
      <c r="F44" t="s" s="17">
        <v>30</v>
      </c>
      <c r="G44" t="s" s="17">
        <v>25</v>
      </c>
      <c r="H44" s="18">
        <f>SUM(I44/C44)</f>
        <v>455.753892897835</v>
      </c>
      <c r="I44" s="18">
        <v>3600</v>
      </c>
      <c r="J44" s="20">
        <v>8000</v>
      </c>
      <c r="K44" s="20">
        <f>SUM(C44*J44)</f>
        <v>63192</v>
      </c>
      <c r="L44" s="20"/>
    </row>
    <row r="45" ht="19" customHeight="1">
      <c r="A45" t="s" s="14">
        <v>107</v>
      </c>
      <c r="B45" t="s" s="15">
        <v>13</v>
      </c>
      <c r="C45" s="16">
        <v>8.08</v>
      </c>
      <c r="D45" t="s" s="22">
        <v>108</v>
      </c>
      <c r="E45" t="s" s="17">
        <v>15</v>
      </c>
      <c r="F45" t="s" s="17">
        <v>16</v>
      </c>
      <c r="G45" t="s" s="17">
        <v>17</v>
      </c>
      <c r="H45" s="21"/>
      <c r="I45" s="23"/>
      <c r="J45" s="20">
        <v>2700</v>
      </c>
      <c r="K45" s="20">
        <f>SUM(C45*J45)</f>
        <v>21816</v>
      </c>
      <c r="L45" s="20"/>
    </row>
    <row r="46" ht="19" customHeight="1">
      <c r="A46" t="s" s="14">
        <v>109</v>
      </c>
      <c r="B46" t="s" s="15">
        <v>13</v>
      </c>
      <c r="C46" s="16">
        <v>8.196999999999999</v>
      </c>
      <c r="D46" t="s" s="17">
        <v>110</v>
      </c>
      <c r="E46" t="s" s="17">
        <v>15</v>
      </c>
      <c r="F46" t="s" s="17">
        <v>30</v>
      </c>
      <c r="G46" t="s" s="17">
        <v>25</v>
      </c>
      <c r="H46" s="18">
        <f>SUM(I46/C46)</f>
        <v>304.989630352568</v>
      </c>
      <c r="I46" s="18">
        <v>2500</v>
      </c>
      <c r="J46" s="20">
        <v>6000</v>
      </c>
      <c r="K46" s="20">
        <f>SUM(C46*J46)</f>
        <v>49182</v>
      </c>
      <c r="L46" s="20"/>
    </row>
    <row r="47" ht="19" customHeight="1">
      <c r="A47" t="s" s="14">
        <v>111</v>
      </c>
      <c r="B47" t="s" s="15">
        <v>13</v>
      </c>
      <c r="C47" s="16">
        <v>8.390000000000001</v>
      </c>
      <c r="D47" t="s" s="22">
        <v>112</v>
      </c>
      <c r="E47" t="s" s="17">
        <v>15</v>
      </c>
      <c r="F47" t="s" s="17">
        <v>16</v>
      </c>
      <c r="G47" t="s" s="17">
        <v>17</v>
      </c>
      <c r="H47" s="21"/>
      <c r="I47" s="23"/>
      <c r="J47" s="20">
        <v>3000</v>
      </c>
      <c r="K47" s="20">
        <f>SUM(C47*J47)</f>
        <v>25170</v>
      </c>
      <c r="L47" s="20"/>
    </row>
    <row r="48" ht="19" customHeight="1">
      <c r="A48" t="s" s="14">
        <v>113</v>
      </c>
      <c r="B48" t="s" s="15">
        <v>13</v>
      </c>
      <c r="C48" s="16">
        <v>8.640000000000001</v>
      </c>
      <c r="D48" t="s" s="22">
        <v>114</v>
      </c>
      <c r="E48" t="s" s="17">
        <v>15</v>
      </c>
      <c r="F48" t="s" s="17">
        <v>30</v>
      </c>
      <c r="G48" t="s" s="17">
        <v>17</v>
      </c>
      <c r="H48" s="21"/>
      <c r="I48" s="23"/>
      <c r="J48" s="20">
        <v>500</v>
      </c>
      <c r="K48" s="20">
        <f>SUM(C48*J48)</f>
        <v>4320</v>
      </c>
      <c r="L48" s="20"/>
    </row>
    <row r="49" ht="19" customHeight="1">
      <c r="A49" t="s" s="14">
        <v>115</v>
      </c>
      <c r="B49" t="s" s="15">
        <v>13</v>
      </c>
      <c r="C49" s="16">
        <v>8.77</v>
      </c>
      <c r="D49" t="s" s="22">
        <v>116</v>
      </c>
      <c r="E49" t="s" s="17">
        <v>117</v>
      </c>
      <c r="F49" t="s" s="17">
        <v>16</v>
      </c>
      <c r="G49" t="s" s="17">
        <v>17</v>
      </c>
      <c r="H49" s="21"/>
      <c r="I49" s="23"/>
      <c r="J49" s="20">
        <v>2500</v>
      </c>
      <c r="K49" s="20">
        <f>SUM(C49*J49)</f>
        <v>21925</v>
      </c>
      <c r="L49" s="20"/>
    </row>
    <row r="50" ht="19" customHeight="1">
      <c r="A50" t="s" s="14">
        <v>118</v>
      </c>
      <c r="B50" t="s" s="15">
        <v>13</v>
      </c>
      <c r="C50" s="16">
        <v>8.880000000000001</v>
      </c>
      <c r="D50" t="s" s="22">
        <v>119</v>
      </c>
      <c r="E50" t="s" s="17">
        <v>15</v>
      </c>
      <c r="F50" t="s" s="17">
        <v>16</v>
      </c>
      <c r="G50" t="s" s="17">
        <v>17</v>
      </c>
      <c r="H50" s="21"/>
      <c r="I50" s="23"/>
      <c r="J50" s="20">
        <v>6000</v>
      </c>
      <c r="K50" s="20">
        <f>SUM(C50*J50)</f>
        <v>53280</v>
      </c>
      <c r="L50" s="20"/>
    </row>
    <row r="51" ht="19" customHeight="1">
      <c r="A51" t="s" s="14">
        <v>120</v>
      </c>
      <c r="B51" t="s" s="15">
        <v>13</v>
      </c>
      <c r="C51" s="16">
        <v>9.199999999999999</v>
      </c>
      <c r="D51" t="s" s="22">
        <v>121</v>
      </c>
      <c r="E51" t="s" s="17">
        <v>15</v>
      </c>
      <c r="F51" t="s" s="17">
        <v>16</v>
      </c>
      <c r="G51" t="s" s="17">
        <v>17</v>
      </c>
      <c r="H51" s="21"/>
      <c r="I51" s="23"/>
      <c r="J51" s="20">
        <v>3000</v>
      </c>
      <c r="K51" s="20">
        <f>SUM(C51*J51)</f>
        <v>27600</v>
      </c>
      <c r="L51" s="20"/>
    </row>
    <row r="52" ht="19" customHeight="1">
      <c r="A52" t="s" s="14">
        <v>122</v>
      </c>
      <c r="B52" t="s" s="15">
        <v>13</v>
      </c>
      <c r="C52" s="16">
        <v>9.69</v>
      </c>
      <c r="D52" t="s" s="22">
        <v>123</v>
      </c>
      <c r="E52" t="s" s="17">
        <v>15</v>
      </c>
      <c r="F52" t="s" s="17">
        <v>16</v>
      </c>
      <c r="G52" t="s" s="17">
        <v>17</v>
      </c>
      <c r="H52" s="21"/>
      <c r="I52" s="23"/>
      <c r="J52" s="20">
        <v>3000</v>
      </c>
      <c r="K52" s="20">
        <f>SUM(C52*J52)</f>
        <v>29070</v>
      </c>
      <c r="L52" s="20"/>
    </row>
    <row r="53" ht="19" customHeight="1">
      <c r="A53" t="s" s="14">
        <v>124</v>
      </c>
      <c r="B53" t="s" s="15">
        <v>13</v>
      </c>
      <c r="C53" s="16">
        <v>9.73</v>
      </c>
      <c r="D53" t="s" s="22">
        <v>125</v>
      </c>
      <c r="E53" t="s" s="17">
        <v>15</v>
      </c>
      <c r="F53" t="s" s="17">
        <v>16</v>
      </c>
      <c r="G53" t="s" s="17">
        <v>17</v>
      </c>
      <c r="H53" s="21"/>
      <c r="I53" s="23"/>
      <c r="J53" s="20">
        <v>3000</v>
      </c>
      <c r="K53" s="20">
        <f>SUM(C53*J53)</f>
        <v>29190</v>
      </c>
      <c r="L53" s="20"/>
    </row>
    <row r="54" ht="19" customHeight="1">
      <c r="A54" t="s" s="14">
        <v>126</v>
      </c>
      <c r="B54" t="s" s="15">
        <v>13</v>
      </c>
      <c r="C54" s="16">
        <v>10.34</v>
      </c>
      <c r="D54" t="s" s="22">
        <v>127</v>
      </c>
      <c r="E54" t="s" s="17">
        <v>15</v>
      </c>
      <c r="F54" t="s" s="17">
        <v>16</v>
      </c>
      <c r="G54" t="s" s="17">
        <v>17</v>
      </c>
      <c r="H54" s="21"/>
      <c r="I54" s="23"/>
      <c r="J54" s="20">
        <v>4000</v>
      </c>
      <c r="K54" s="20">
        <f>SUM(C54*J54)</f>
        <v>41360</v>
      </c>
      <c r="L54" s="20"/>
    </row>
    <row r="55" ht="19" customHeight="1">
      <c r="A55" t="s" s="14">
        <v>128</v>
      </c>
      <c r="B55" t="s" s="15">
        <v>13</v>
      </c>
      <c r="C55" s="16">
        <v>11.16</v>
      </c>
      <c r="D55" t="s" s="22">
        <v>129</v>
      </c>
      <c r="E55" t="s" s="17">
        <v>15</v>
      </c>
      <c r="F55" t="s" s="17">
        <v>16</v>
      </c>
      <c r="G55" t="s" s="17">
        <v>17</v>
      </c>
      <c r="H55" s="21"/>
      <c r="I55" s="23"/>
      <c r="J55" s="20">
        <v>5500</v>
      </c>
      <c r="K55" s="20">
        <f>SUM(C55*J55)</f>
        <v>61380</v>
      </c>
      <c r="L55" s="20"/>
    </row>
    <row r="56" ht="19" customHeight="1">
      <c r="A56" t="s" s="14">
        <v>130</v>
      </c>
      <c r="B56" t="s" s="15">
        <v>13</v>
      </c>
      <c r="C56" s="16">
        <v>12.74</v>
      </c>
      <c r="D56" t="s" s="22">
        <v>131</v>
      </c>
      <c r="E56" t="s" s="17">
        <v>15</v>
      </c>
      <c r="F56" t="s" s="17">
        <v>16</v>
      </c>
      <c r="G56" t="s" s="17">
        <v>17</v>
      </c>
      <c r="H56" s="21"/>
      <c r="I56" s="23"/>
      <c r="J56" s="20">
        <v>3000</v>
      </c>
      <c r="K56" s="20">
        <f>SUM(C56*J56)</f>
        <v>38220</v>
      </c>
      <c r="L56" s="20"/>
    </row>
    <row r="57" ht="19" customHeight="1">
      <c r="A57" t="s" s="14">
        <v>132</v>
      </c>
      <c r="B57" s="24"/>
      <c r="C57" s="21"/>
      <c r="D57" s="21"/>
      <c r="E57" s="21"/>
      <c r="F57" s="17"/>
      <c r="G57" s="21"/>
      <c r="H57" s="21"/>
      <c r="I57" s="23"/>
      <c r="J57" s="25"/>
      <c r="K57" s="20">
        <f>SUM(C57*J57)</f>
        <v>0</v>
      </c>
      <c r="L57" s="20"/>
    </row>
    <row r="58" ht="19" customHeight="1">
      <c r="A58" t="s" s="14">
        <v>133</v>
      </c>
      <c r="B58" s="24"/>
      <c r="C58" s="21"/>
      <c r="D58" s="21"/>
      <c r="E58" s="21"/>
      <c r="F58" s="17"/>
      <c r="G58" s="21"/>
      <c r="H58" s="21"/>
      <c r="I58" s="23"/>
      <c r="J58" s="25"/>
      <c r="K58" s="20">
        <f>SUM(C58*J58)</f>
        <v>0</v>
      </c>
      <c r="L58" s="20"/>
    </row>
    <row r="59" ht="19" customHeight="1">
      <c r="A59" t="s" s="14">
        <v>134</v>
      </c>
      <c r="B59" s="24"/>
      <c r="C59" s="21"/>
      <c r="D59" s="21"/>
      <c r="E59" s="21"/>
      <c r="F59" s="17"/>
      <c r="G59" s="21"/>
      <c r="H59" s="21"/>
      <c r="I59" s="23"/>
      <c r="J59" s="25"/>
      <c r="K59" s="20">
        <f>SUM(C59*J59)</f>
        <v>0</v>
      </c>
      <c r="L59" s="20"/>
    </row>
    <row r="60" ht="19" customHeight="1">
      <c r="A60" t="s" s="14">
        <v>135</v>
      </c>
      <c r="B60" s="24"/>
      <c r="C60" s="21"/>
      <c r="D60" s="21"/>
      <c r="E60" s="21"/>
      <c r="F60" s="17"/>
      <c r="G60" s="21"/>
      <c r="H60" s="21"/>
      <c r="I60" s="23"/>
      <c r="J60" s="25"/>
      <c r="K60" s="20">
        <f>SUM(C60*J60)</f>
        <v>0</v>
      </c>
      <c r="L60" s="20"/>
    </row>
    <row r="61" ht="19" customHeight="1">
      <c r="A61" t="s" s="14">
        <v>136</v>
      </c>
      <c r="B61" s="24"/>
      <c r="C61" s="21"/>
      <c r="D61" s="21"/>
      <c r="E61" s="21"/>
      <c r="F61" s="21"/>
      <c r="G61" s="21"/>
      <c r="H61" s="21"/>
      <c r="I61" s="23"/>
      <c r="J61" s="25"/>
      <c r="K61" s="20">
        <f>SUM(C61*J61)</f>
        <v>0</v>
      </c>
      <c r="L61" s="20"/>
    </row>
    <row r="62" ht="19" customHeight="1">
      <c r="A62" t="s" s="14">
        <v>137</v>
      </c>
      <c r="B62" s="26"/>
      <c r="C62" s="23"/>
      <c r="D62" s="23"/>
      <c r="E62" s="23"/>
      <c r="F62" s="23"/>
      <c r="G62" s="23"/>
      <c r="H62" s="23"/>
      <c r="I62" s="23"/>
      <c r="J62" s="25"/>
      <c r="K62" s="20">
        <f>SUM(C62*J62)</f>
        <v>0</v>
      </c>
      <c r="L62" s="20"/>
    </row>
    <row r="63" ht="19" customHeight="1">
      <c r="A63" t="s" s="14">
        <v>138</v>
      </c>
      <c r="B63" s="26"/>
      <c r="C63" s="23"/>
      <c r="D63" s="23"/>
      <c r="E63" s="23"/>
      <c r="F63" s="23"/>
      <c r="G63" s="23"/>
      <c r="H63" s="23"/>
      <c r="I63" s="23"/>
      <c r="J63" s="25"/>
      <c r="K63" s="20">
        <f>SUM(C63*J63)</f>
        <v>0</v>
      </c>
      <c r="L63" s="20"/>
    </row>
    <row r="64" ht="19" customHeight="1">
      <c r="A64" t="s" s="14">
        <v>139</v>
      </c>
      <c r="B64" s="26"/>
      <c r="C64" s="23"/>
      <c r="D64" s="23"/>
      <c r="E64" s="23"/>
      <c r="F64" s="23"/>
      <c r="G64" s="23"/>
      <c r="H64" s="23"/>
      <c r="I64" s="23"/>
      <c r="J64" s="25"/>
      <c r="K64" s="20">
        <f>SUM(C64*J64)</f>
        <v>0</v>
      </c>
      <c r="L64" s="20"/>
    </row>
    <row r="65" ht="20.05" customHeight="1">
      <c r="A65" t="s" s="14">
        <v>140</v>
      </c>
      <c r="B65" s="27"/>
      <c r="C65" s="28"/>
      <c r="D65" s="28"/>
      <c r="E65" s="28"/>
      <c r="F65" s="28"/>
      <c r="G65" s="28"/>
      <c r="H65" s="28"/>
      <c r="I65" s="28"/>
      <c r="J65" s="29"/>
      <c r="K65" s="20">
        <f>SUM(C65*J65)</f>
        <v>0</v>
      </c>
      <c r="L65" s="20"/>
    </row>
    <row r="66" ht="20.05" customHeight="1">
      <c r="A66" t="s" s="14">
        <v>141</v>
      </c>
      <c r="B66" s="27"/>
      <c r="C66" s="28"/>
      <c r="D66" s="28"/>
      <c r="E66" s="28"/>
      <c r="F66" s="28"/>
      <c r="G66" s="28"/>
      <c r="H66" s="28"/>
      <c r="I66" s="28"/>
      <c r="J66" s="29"/>
      <c r="K66" s="20">
        <f>SUM(C66*J66)</f>
        <v>0</v>
      </c>
      <c r="L66" s="20"/>
    </row>
    <row r="67" ht="20.05" customHeight="1">
      <c r="A67" t="s" s="14">
        <v>142</v>
      </c>
      <c r="B67" s="27"/>
      <c r="C67" s="28"/>
      <c r="D67" s="28"/>
      <c r="E67" s="28"/>
      <c r="F67" s="28"/>
      <c r="G67" s="28"/>
      <c r="H67" s="28"/>
      <c r="I67" s="28"/>
      <c r="J67" s="29"/>
      <c r="K67" s="20">
        <f>SUM(C67*J67)</f>
        <v>0</v>
      </c>
      <c r="L67" s="20"/>
    </row>
    <row r="68" ht="20.05" customHeight="1">
      <c r="A68" t="s" s="14">
        <v>143</v>
      </c>
      <c r="B68" s="27"/>
      <c r="C68" s="28"/>
      <c r="D68" s="28"/>
      <c r="E68" s="28"/>
      <c r="F68" s="28"/>
      <c r="G68" s="28"/>
      <c r="H68" s="28"/>
      <c r="I68" s="28"/>
      <c r="J68" s="29"/>
      <c r="K68" s="20">
        <f>SUM(C68*J68)</f>
        <v>0</v>
      </c>
      <c r="L68" s="20"/>
    </row>
    <row r="69" ht="20.05" customHeight="1">
      <c r="A69" t="s" s="14">
        <v>144</v>
      </c>
      <c r="B69" s="27"/>
      <c r="C69" s="28"/>
      <c r="D69" s="28"/>
      <c r="E69" s="28"/>
      <c r="F69" s="28"/>
      <c r="G69" s="28"/>
      <c r="H69" s="28"/>
      <c r="I69" s="28"/>
      <c r="J69" s="29"/>
      <c r="K69" s="20">
        <f>SUM(C69*J69)</f>
        <v>0</v>
      </c>
      <c r="L69" s="20"/>
    </row>
    <row r="70" ht="20.05" customHeight="1">
      <c r="A70" s="30"/>
      <c r="B70" s="27"/>
      <c r="C70" s="28"/>
      <c r="D70" s="28"/>
      <c r="E70" s="28"/>
      <c r="F70" s="28"/>
      <c r="G70" s="28"/>
      <c r="H70" s="28"/>
      <c r="I70" s="28"/>
      <c r="J70" s="29"/>
      <c r="K70" s="20"/>
      <c r="L70" s="20"/>
    </row>
    <row r="71" ht="20.05" customHeight="1">
      <c r="A71" s="30"/>
      <c r="B71" s="27"/>
      <c r="C71" s="28"/>
      <c r="D71" s="28"/>
      <c r="E71" s="28"/>
      <c r="F71" s="28"/>
      <c r="G71" s="28"/>
      <c r="H71" s="28"/>
      <c r="I71" s="28"/>
      <c r="J71" s="29"/>
      <c r="K71" s="20"/>
      <c r="L71" s="20"/>
    </row>
    <row r="72" ht="20.05" customHeight="1">
      <c r="A72" s="30"/>
      <c r="B72" s="27"/>
      <c r="C72" s="28"/>
      <c r="D72" s="28"/>
      <c r="E72" s="28"/>
      <c r="F72" s="28"/>
      <c r="G72" s="28"/>
      <c r="H72" s="28"/>
      <c r="I72" s="28"/>
      <c r="J72" s="29"/>
      <c r="K72" s="20"/>
      <c r="L72" s="20"/>
    </row>
    <row r="73" ht="20.05" customHeight="1">
      <c r="A73" s="30"/>
      <c r="B73" s="27"/>
      <c r="C73" s="28"/>
      <c r="D73" s="28"/>
      <c r="E73" s="28"/>
      <c r="F73" s="28"/>
      <c r="G73" s="28"/>
      <c r="H73" s="28"/>
      <c r="I73" s="28"/>
      <c r="J73" s="29"/>
      <c r="K73" s="20"/>
      <c r="L73" s="20"/>
    </row>
    <row r="74" ht="20.05" customHeight="1">
      <c r="A74" s="30"/>
      <c r="B74" s="27"/>
      <c r="C74" s="28"/>
      <c r="D74" s="28"/>
      <c r="E74" s="28"/>
      <c r="F74" s="28"/>
      <c r="G74" s="28"/>
      <c r="H74" s="28"/>
      <c r="I74" s="28"/>
      <c r="J74" s="29"/>
      <c r="K74" s="20"/>
      <c r="L74" s="20"/>
    </row>
    <row r="75" ht="20.05" customHeight="1">
      <c r="A75" s="30"/>
      <c r="B75" s="27"/>
      <c r="C75" s="28"/>
      <c r="D75" s="28"/>
      <c r="E75" s="28"/>
      <c r="F75" s="28"/>
      <c r="G75" s="28"/>
      <c r="H75" s="28"/>
      <c r="I75" s="28"/>
      <c r="J75" s="29"/>
      <c r="K75" s="20"/>
      <c r="L75" s="20"/>
    </row>
    <row r="76" ht="20.05" customHeight="1">
      <c r="A76" s="30"/>
      <c r="B76" s="27"/>
      <c r="C76" s="28"/>
      <c r="D76" s="28"/>
      <c r="E76" s="28"/>
      <c r="F76" s="28"/>
      <c r="G76" s="28"/>
      <c r="H76" s="28"/>
      <c r="I76" s="28"/>
      <c r="J76" s="29"/>
      <c r="K76" s="20"/>
      <c r="L76" s="20"/>
    </row>
    <row r="77" ht="20.05" customHeight="1">
      <c r="A77" s="30"/>
      <c r="B77" s="27"/>
      <c r="C77" s="28"/>
      <c r="D77" s="28"/>
      <c r="E77" s="28"/>
      <c r="F77" s="28"/>
      <c r="G77" s="28"/>
      <c r="H77" s="28"/>
      <c r="I77" s="28"/>
      <c r="J77" s="29"/>
      <c r="K77" s="20"/>
      <c r="L77" s="20"/>
    </row>
    <row r="78" ht="20.05" customHeight="1">
      <c r="A78" s="30"/>
      <c r="B78" s="27"/>
      <c r="C78" s="28"/>
      <c r="D78" s="28"/>
      <c r="E78" s="28"/>
      <c r="F78" s="28"/>
      <c r="G78" s="28"/>
      <c r="H78" s="28"/>
      <c r="I78" s="28"/>
      <c r="J78" s="29"/>
      <c r="K78" s="20"/>
      <c r="L78" s="20"/>
    </row>
    <row r="79" ht="20.05" customHeight="1">
      <c r="A79" s="30"/>
      <c r="B79" s="27"/>
      <c r="C79" s="28"/>
      <c r="D79" s="28"/>
      <c r="E79" s="28"/>
      <c r="F79" s="28"/>
      <c r="G79" s="28"/>
      <c r="H79" s="28"/>
      <c r="I79" s="28"/>
      <c r="J79" s="29"/>
      <c r="K79" s="20"/>
      <c r="L79" s="20"/>
    </row>
    <row r="80" ht="20.05" customHeight="1">
      <c r="A80" s="30"/>
      <c r="B80" s="27"/>
      <c r="C80" s="28"/>
      <c r="D80" s="28"/>
      <c r="E80" s="28"/>
      <c r="F80" s="28"/>
      <c r="G80" s="28"/>
      <c r="H80" s="28"/>
      <c r="I80" s="28"/>
      <c r="J80" s="29"/>
      <c r="K80" s="20"/>
      <c r="L80" s="20"/>
    </row>
    <row r="81" ht="20.05" customHeight="1">
      <c r="A81" s="30"/>
      <c r="B81" s="27"/>
      <c r="C81" s="28"/>
      <c r="D81" s="28"/>
      <c r="E81" s="28"/>
      <c r="F81" s="28"/>
      <c r="G81" s="28"/>
      <c r="H81" s="28"/>
      <c r="I81" s="28"/>
      <c r="J81" s="29"/>
      <c r="K81" s="20"/>
      <c r="L81" s="20"/>
    </row>
    <row r="82" ht="20.05" customHeight="1">
      <c r="A82" s="30"/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ht="20.05" customHeight="1">
      <c r="A83" s="30"/>
      <c r="B83" s="27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ht="20.05" customHeight="1">
      <c r="A84" s="30"/>
      <c r="B84" s="27"/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ht="20.05" customHeight="1">
      <c r="A85" s="30"/>
      <c r="B85" s="27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ht="20.05" customHeight="1">
      <c r="A86" s="30"/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ht="20.05" customHeight="1">
      <c r="A87" s="30"/>
      <c r="B87" s="27"/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ht="20.05" customHeight="1">
      <c r="A88" s="30"/>
      <c r="B88" s="27"/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ht="20.05" customHeight="1">
      <c r="A89" s="30"/>
      <c r="B89" s="27"/>
      <c r="C89" s="28"/>
      <c r="D89" s="28"/>
      <c r="E89" s="28"/>
      <c r="F89" s="28"/>
      <c r="G89" s="28"/>
      <c r="H89" s="28"/>
      <c r="I89" s="28"/>
      <c r="J89" s="28"/>
      <c r="K89" s="28"/>
      <c r="L89" s="28"/>
    </row>
    <row r="90" ht="20.05" customHeight="1">
      <c r="A90" s="30"/>
      <c r="B90" s="27"/>
      <c r="C90" s="28"/>
      <c r="D90" s="28"/>
      <c r="E90" s="28"/>
      <c r="F90" s="28"/>
      <c r="G90" s="28"/>
      <c r="H90" s="28"/>
      <c r="I90" s="28"/>
      <c r="J90" s="28"/>
      <c r="K90" s="28"/>
      <c r="L90" s="28"/>
    </row>
    <row r="91" ht="20.05" customHeight="1">
      <c r="A91" s="30"/>
      <c r="B91" s="27"/>
      <c r="C91" s="28"/>
      <c r="D91" s="28"/>
      <c r="E91" s="28"/>
      <c r="F91" s="28"/>
      <c r="G91" s="28"/>
      <c r="H91" s="28"/>
      <c r="I91" s="28"/>
      <c r="J91" s="28"/>
      <c r="K91" s="28"/>
      <c r="L91" s="28"/>
    </row>
    <row r="92" ht="20.05" customHeight="1">
      <c r="A92" s="30"/>
      <c r="B92" s="27"/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ht="20.05" customHeight="1">
      <c r="A93" s="30"/>
      <c r="B93" s="27"/>
      <c r="C93" s="28"/>
      <c r="D93" s="28"/>
      <c r="E93" s="28"/>
      <c r="F93" s="28"/>
      <c r="G93" s="28"/>
      <c r="H93" s="28"/>
      <c r="I93" s="28"/>
      <c r="J93" s="28"/>
      <c r="K93" s="28"/>
      <c r="L93" s="28"/>
    </row>
    <row r="94" ht="20.05" customHeight="1">
      <c r="A94" s="30"/>
      <c r="B94" s="27"/>
      <c r="C94" s="28"/>
      <c r="D94" s="28"/>
      <c r="E94" s="28"/>
      <c r="F94" s="28"/>
      <c r="G94" s="28"/>
      <c r="H94" s="28"/>
      <c r="I94" s="28"/>
      <c r="J94" s="28"/>
      <c r="K94" s="28"/>
      <c r="L94" s="28"/>
    </row>
    <row r="95" ht="20.05" customHeight="1">
      <c r="A95" s="30"/>
      <c r="B95" s="27"/>
      <c r="C95" s="28"/>
      <c r="D95" s="28"/>
      <c r="E95" s="28"/>
      <c r="F95" s="28"/>
      <c r="G95" s="28"/>
      <c r="H95" s="28"/>
      <c r="I95" s="28"/>
      <c r="J95" s="28"/>
      <c r="K95" s="28"/>
      <c r="L95" s="28"/>
    </row>
    <row r="96" ht="20.05" customHeight="1">
      <c r="A96" s="30"/>
      <c r="B96" s="27"/>
      <c r="C96" s="28"/>
      <c r="D96" s="28"/>
      <c r="E96" s="28"/>
      <c r="F96" s="28"/>
      <c r="G96" s="28"/>
      <c r="H96" s="28"/>
      <c r="I96" s="28"/>
      <c r="J96" s="28"/>
      <c r="K96" s="28"/>
      <c r="L96" s="28"/>
    </row>
    <row r="97" ht="20.05" customHeight="1">
      <c r="A97" s="30"/>
      <c r="B97" s="27"/>
      <c r="C97" s="28"/>
      <c r="D97" s="28"/>
      <c r="E97" s="28"/>
      <c r="F97" s="28"/>
      <c r="G97" s="28"/>
      <c r="H97" s="28"/>
      <c r="I97" s="28"/>
      <c r="J97" s="28"/>
      <c r="K97" s="28"/>
      <c r="L97" s="28"/>
    </row>
    <row r="98" ht="20.05" customHeight="1">
      <c r="A98" s="30"/>
      <c r="B98" s="27"/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ht="20.05" customHeight="1">
      <c r="A99" s="30"/>
      <c r="B99" s="27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ht="20.05" customHeight="1">
      <c r="A100" s="30"/>
      <c r="B100" s="27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ht="20.05" customHeight="1">
      <c r="A101" s="30"/>
      <c r="B101" s="27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ht="20.05" customHeight="1">
      <c r="A102" s="30"/>
      <c r="B102" s="27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ht="20.05" customHeight="1">
      <c r="A103" s="30"/>
      <c r="B103" s="27"/>
      <c r="C103" s="28"/>
      <c r="D103" s="28"/>
      <c r="E103" s="28"/>
      <c r="F103" s="28"/>
      <c r="G103" s="28"/>
      <c r="H103" s="28"/>
      <c r="I103" s="28"/>
      <c r="J103" s="28"/>
      <c r="K103" s="28"/>
      <c r="L103" s="28"/>
    </row>
    <row r="104" ht="20.05" customHeight="1">
      <c r="A104" s="30"/>
      <c r="B104" s="27"/>
      <c r="C104" s="28"/>
      <c r="D104" s="28"/>
      <c r="E104" s="28"/>
      <c r="F104" s="28"/>
      <c r="G104" s="28"/>
      <c r="H104" s="28"/>
      <c r="I104" s="28"/>
      <c r="J104" s="28"/>
      <c r="K104" s="28"/>
      <c r="L104" s="28"/>
    </row>
    <row r="105" ht="20.05" customHeight="1">
      <c r="A105" s="30"/>
      <c r="B105" s="27"/>
      <c r="C105" s="28"/>
      <c r="D105" s="28"/>
      <c r="E105" s="28"/>
      <c r="F105" s="28"/>
      <c r="G105" s="28"/>
      <c r="H105" s="28"/>
      <c r="I105" s="28"/>
      <c r="J105" s="28"/>
      <c r="K105" s="28"/>
      <c r="L105" s="28"/>
    </row>
    <row r="106" ht="20.05" customHeight="1">
      <c r="A106" s="30"/>
      <c r="B106" s="27"/>
      <c r="C106" s="28"/>
      <c r="D106" s="28"/>
      <c r="E106" s="28"/>
      <c r="F106" s="28"/>
      <c r="G106" s="28"/>
      <c r="H106" s="28"/>
      <c r="I106" s="28"/>
      <c r="J106" s="28"/>
      <c r="K106" s="28"/>
      <c r="L106" s="28"/>
    </row>
    <row r="107" ht="20.05" customHeight="1">
      <c r="A107" s="30"/>
      <c r="B107" s="27"/>
      <c r="C107" s="28"/>
      <c r="D107" s="28"/>
      <c r="E107" s="28"/>
      <c r="F107" s="28"/>
      <c r="G107" s="28"/>
      <c r="H107" s="28"/>
      <c r="I107" s="28"/>
      <c r="J107" s="28"/>
      <c r="K107" s="28"/>
      <c r="L107" s="28"/>
    </row>
    <row r="108" ht="20.05" customHeight="1">
      <c r="A108" s="30"/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8"/>
    </row>
    <row r="109" ht="20.05" customHeight="1">
      <c r="A109" s="30"/>
      <c r="B109" s="27"/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ht="20.05" customHeight="1">
      <c r="A110" s="30"/>
      <c r="B110" s="27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ht="20.05" customHeight="1">
      <c r="A111" s="30"/>
      <c r="B111" s="27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ht="20.05" customHeight="1">
      <c r="A112" s="30"/>
      <c r="B112" s="27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</sheetData>
  <mergeCells count="1">
    <mergeCell ref="A1:L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